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57" i="1" l="1"/>
  <c r="H18" i="1"/>
  <c r="H32" i="1"/>
  <c r="H30" i="1" l="1"/>
  <c r="H37" i="1" l="1"/>
  <c r="H14" i="1"/>
  <c r="H51" i="1" l="1"/>
  <c r="H59" i="1" s="1"/>
  <c r="H13" i="1" l="1"/>
</calcChain>
</file>

<file path=xl/sharedStrings.xml><?xml version="1.0" encoding="utf-8"?>
<sst xmlns="http://schemas.openxmlformats.org/spreadsheetml/2006/main" count="57" uniqueCount="34">
  <si>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</si>
  <si>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</si>
  <si>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</si>
  <si>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</si>
  <si>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</si>
  <si>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</si>
  <si>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</si>
  <si>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</si>
  <si>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</si>
  <si>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</si>
  <si>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</si>
  <si>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</si>
  <si>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</si>
  <si>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</si>
  <si>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</si>
  <si>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</si>
  <si>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</si>
  <si>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</si>
  <si>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</si>
  <si>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</si>
  <si>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</si>
  <si>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</si>
  <si>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</si>
  <si>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</si>
  <si>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</si>
  <si>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</si>
  <si>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</si>
  <si>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</si>
  <si>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</si>
  <si>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</si>
  <si>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 xml:space="preserve">Dana 24.12.2021.godine Dom zdravlja Požarevac nije izvršio plaćanje prema dobavljačima: </t>
  </si>
  <si>
    <t>Primljena i neutrošena participacija od 24.12.2021.</t>
  </si>
  <si>
    <t xml:space="preserve">Primljena i neutrošena participacija od 24.12.2021. </t>
  </si>
  <si>
    <t>Dana: 24.12.2021.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</si>
</sst>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4" zoomScaleNormal="100" workbookViewId="0">
      <selection activeCell="H26" sqref="H26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33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44554</v>
      </c>
      <c r="H12" s="14">
        <v>3964729.19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44554</v>
      </c>
      <c r="H13" s="2">
        <f>H14+H30-H37-H51</f>
        <v>2053990.4399999992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44554</v>
      </c>
      <c r="H14" s="3">
        <f>H15+H16+H17+H18+H19+H20+H21+H22+H23+H24+H25+H26+H27+H29+H28</f>
        <v>2036939.4399999992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+1435750-1555.55-1129150.42-1333.32+1435750-1122164.75-11111.1-14308.69+1435750-1191802.85-52766-18333.32+37733.51+1720000-1245802.64-9111.1-1237105.98</f>
        <v>116075.70999999926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v>603909.6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479284.13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v>0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809820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32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</f>
        <v>27849.999999999989</v>
      </c>
      <c r="I29" s="10"/>
      <c r="J29" s="10"/>
      <c r="K29" s="7"/>
      <c r="L29" s="7"/>
    </row>
    <row r="30" spans="2:12" x14ac:dyDescent="0.25">
      <c r="B30" s="29" t="s">
        <v>23</v>
      </c>
      <c r="C30" s="30"/>
      <c r="D30" s="30"/>
      <c r="E30" s="30"/>
      <c r="F30" s="31"/>
      <c r="G30" s="20">
        <v>44554</v>
      </c>
      <c r="H30" s="3">
        <f>H31+H32+H33+H34+H35+H36</f>
        <v>17050.999999999942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135083.33+135083.33-149724.79+135083.33-147556.67-6551.11+135083.33-151828.88+135083.33-153721.06+135083.33-124721.67+135083.33-129424.35+14773.33+135083.33-121115.78+160083-99971.73+160083-135976.87+160083-153115.23+110000-151884.42-143045.41</f>
        <v>17050.999999999942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31</v>
      </c>
      <c r="C36" s="27"/>
      <c r="D36" s="27"/>
      <c r="E36" s="27"/>
      <c r="F36" s="28"/>
      <c r="G36" s="22"/>
      <c r="H36" s="9">
        <v>0</v>
      </c>
      <c r="I36" s="10"/>
      <c r="J36" s="10"/>
    </row>
    <row r="37" spans="2:13" x14ac:dyDescent="0.25">
      <c r="B37" s="45" t="s">
        <v>24</v>
      </c>
      <c r="C37" s="46"/>
      <c r="D37" s="46"/>
      <c r="E37" s="46"/>
      <c r="F37" s="47"/>
      <c r="G37" s="23">
        <v>44554</v>
      </c>
      <c r="H37" s="4">
        <f>SUM(H38:H50)</f>
        <v>0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45" t="s">
        <v>25</v>
      </c>
      <c r="C51" s="46"/>
      <c r="D51" s="46"/>
      <c r="E51" s="46"/>
      <c r="F51" s="47"/>
      <c r="G51" s="23">
        <v>44554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44554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+0.5-26206.6+13935.55+9696.42+1956.52-25588.49+1903050</f>
        <v>1910738.7499999993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H14+H30-H37-H51+H57-H58</f>
        <v>3964729.1899999985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30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2021-12-27T06:43:11Z</dcterms:modified>
  <cp:category/>
  <cp:contentStatus/>
</cp:coreProperties>
</file>